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41" documentId="13_ncr:1_{158358C6-9029-4236-B432-3070D44288B6}" xr6:coauthVersionLast="47" xr6:coauthVersionMax="47" xr10:uidLastSave="{0673FC2F-CBA6-405C-B767-0D437CFA8F7E}"/>
  <bookViews>
    <workbookView xWindow="3825" yWindow="309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<sst xmlns="http://schemas.openxmlformats.org/spreadsheetml/2006/main" count="115" uniqueCount="56">
  <si>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</si>
  <si>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</si>
  <si>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</si>
  <si>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</si>
  <si>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</si>
  <si>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</si>
  <si>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</si>
  <si>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</si>
  <si>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</si>
  <si>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</si>
  <si>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</si>
  <si>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</si>
  <si>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</si>
  <si>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</si>
  <si>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</si>
  <si>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</si>
  <si>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</si>
  <si>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</si>
  <si>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</si>
  <si>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</si>
  <si>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</si>
  <si>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</si>
  <si>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</si>
  <si>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</si>
  <si>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</si>
  <si>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</si>
  <si>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</si>
  <si>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</si>
  <si>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</si>
  <si>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</si>
  <si>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</si>
  <si>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</si>
  <si>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</si>
  <si>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</si>
  <si>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</si>
  <si>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</si>
  <si>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</si>
  <si>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</si>
  <si>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</si>
  <si>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</si>
  <si>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</si>
  <si>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</si>
  <si>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</si>
  <si>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</si>
  <si>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</si>
  <si>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</si>
  <si>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</si>
  <si>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</si>
  <si>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</si>
  <si>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</si>
  <si>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</si>
  <si>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</si>
  <si>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</si>
  <si>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</si>
  <si>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08/12/2021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</si>
  <si>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79 - 81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</si>
</sst>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Normal="70" zoomScaleSheetLayoutView="10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42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81</v>
      </c>
      <c r="E15" s="61">
        <f>'Raw Data'!N2</f>
        <v>2300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79.8</v>
      </c>
      <c r="E16" s="43">
        <f>'Raw Data'!N3</f>
        <v>2502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81</v>
      </c>
      <c r="E17" s="43">
        <f>'Raw Data'!N4</f>
        <v>2906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81</v>
      </c>
      <c r="E18" s="43">
        <f>'Raw Data'!N5</f>
        <v>2810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81</v>
      </c>
      <c r="E19" s="43">
        <f>'Raw Data'!N6</f>
        <v>3166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81</v>
      </c>
      <c r="E20" s="43">
        <f>'Raw Data'!N7</f>
        <v>2976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51</v>
      </c>
      <c r="B22" s="82"/>
      <c r="C22" s="82"/>
      <c r="D22" s="82"/>
      <c r="E22" s="80"/>
    </row>
    <row r="23" spans="1:7" s="83" customFormat="1" ht="12" x14ac:dyDescent="0.25">
      <c r="A23" s="81" t="s">
        <v>50</v>
      </c>
      <c r="B23" s="82"/>
      <c r="C23" s="82"/>
      <c r="D23" s="82"/>
      <c r="E23" s="80"/>
    </row>
    <row r="24" spans="1:7" s="83" customFormat="1" ht="12" x14ac:dyDescent="0.25">
      <c r="A24" s="81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08/12/2021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M43" sqref="M43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9">
        <v>44538</v>
      </c>
      <c r="D2" s="87">
        <v>0.35487268518518517</v>
      </c>
      <c r="E2" s="88" t="s">
        <v>34</v>
      </c>
      <c r="F2" s="88">
        <v>2100</v>
      </c>
      <c r="G2" s="88">
        <v>0.33</v>
      </c>
      <c r="H2" s="88">
        <v>81</v>
      </c>
      <c r="I2" s="77">
        <f>AVERAGE(F2:F6)</f>
        <v>2300</v>
      </c>
      <c r="J2" s="23">
        <f>AVERAGE(H2:H6)</f>
        <v>81</v>
      </c>
      <c r="K2" s="6"/>
      <c r="L2" s="67" t="str">
        <f>A2</f>
        <v>0+75</v>
      </c>
      <c r="M2" s="8">
        <f>B2</f>
        <v>5</v>
      </c>
      <c r="N2" s="8">
        <f>I2</f>
        <v>2300</v>
      </c>
      <c r="O2" s="8">
        <f>J2</f>
        <v>81</v>
      </c>
    </row>
    <row r="3" spans="1:15" x14ac:dyDescent="0.25">
      <c r="A3" s="18" t="s">
        <v>48</v>
      </c>
      <c r="B3" s="16">
        <v>5</v>
      </c>
      <c r="C3" s="89">
        <v>44538</v>
      </c>
      <c r="D3" s="87">
        <v>0.3550578703703704</v>
      </c>
      <c r="E3" s="88" t="s">
        <v>34</v>
      </c>
      <c r="F3" s="88">
        <v>2390</v>
      </c>
      <c r="G3" s="88">
        <v>0.33</v>
      </c>
      <c r="H3" s="88">
        <v>81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2502</v>
      </c>
      <c r="O3" s="8">
        <f>J7</f>
        <v>79.8</v>
      </c>
    </row>
    <row r="4" spans="1:15" x14ac:dyDescent="0.25">
      <c r="A4" s="18" t="s">
        <v>48</v>
      </c>
      <c r="B4" s="16">
        <v>5</v>
      </c>
      <c r="C4" s="89">
        <v>44538</v>
      </c>
      <c r="D4" s="87">
        <v>0.35524305555555552</v>
      </c>
      <c r="E4" s="88" t="s">
        <v>34</v>
      </c>
      <c r="F4" s="88">
        <v>2400</v>
      </c>
      <c r="G4" s="88">
        <v>0.33</v>
      </c>
      <c r="H4" s="88">
        <v>81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2906</v>
      </c>
      <c r="O4" s="8">
        <f>J12</f>
        <v>81</v>
      </c>
    </row>
    <row r="5" spans="1:15" x14ac:dyDescent="0.25">
      <c r="A5" s="18" t="s">
        <v>48</v>
      </c>
      <c r="B5" s="16">
        <v>5</v>
      </c>
      <c r="C5" s="89">
        <v>44538</v>
      </c>
      <c r="D5" s="87">
        <v>0.3556597222222222</v>
      </c>
      <c r="E5" s="88" t="s">
        <v>19</v>
      </c>
      <c r="F5" s="88">
        <v>2290</v>
      </c>
      <c r="G5" s="88">
        <v>0.33</v>
      </c>
      <c r="H5" s="88">
        <v>81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2810</v>
      </c>
      <c r="O5" s="8">
        <f>J17</f>
        <v>81</v>
      </c>
    </row>
    <row r="6" spans="1:15" x14ac:dyDescent="0.25">
      <c r="A6" s="19" t="s">
        <v>48</v>
      </c>
      <c r="B6" s="20">
        <v>5</v>
      </c>
      <c r="C6" s="90">
        <v>44538</v>
      </c>
      <c r="D6" s="84">
        <v>0.35584490740740743</v>
      </c>
      <c r="E6" s="85" t="s">
        <v>19</v>
      </c>
      <c r="F6" s="85">
        <v>2320</v>
      </c>
      <c r="G6" s="85">
        <v>0.33</v>
      </c>
      <c r="H6" s="86">
        <v>81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3166</v>
      </c>
      <c r="O6" s="8">
        <f>J22</f>
        <v>81</v>
      </c>
    </row>
    <row r="7" spans="1:15" x14ac:dyDescent="0.25">
      <c r="A7" s="17" t="s">
        <v>48</v>
      </c>
      <c r="B7" s="14">
        <v>15</v>
      </c>
      <c r="C7" s="89">
        <v>44538</v>
      </c>
      <c r="D7" s="87">
        <v>0.35774305555555558</v>
      </c>
      <c r="E7" s="88" t="s">
        <v>34</v>
      </c>
      <c r="F7" s="88">
        <v>2640</v>
      </c>
      <c r="G7" s="88">
        <v>0.33</v>
      </c>
      <c r="H7" s="88">
        <v>79</v>
      </c>
      <c r="I7" s="77">
        <f>AVERAGE(F7:F11)</f>
        <v>2502</v>
      </c>
      <c r="J7" s="23">
        <f>AVERAGE(H7:H11)</f>
        <v>79.8</v>
      </c>
      <c r="K7" s="6"/>
      <c r="L7" s="67" t="str">
        <f>L6</f>
        <v>0+90</v>
      </c>
      <c r="M7" s="8">
        <f>B27</f>
        <v>25</v>
      </c>
      <c r="N7" s="8">
        <f>I27</f>
        <v>2976</v>
      </c>
      <c r="O7" s="8">
        <f>J27</f>
        <v>81</v>
      </c>
    </row>
    <row r="8" spans="1:15" x14ac:dyDescent="0.25">
      <c r="A8" s="18" t="s">
        <v>48</v>
      </c>
      <c r="B8" s="16">
        <v>15</v>
      </c>
      <c r="C8" s="89">
        <v>44538</v>
      </c>
      <c r="D8" s="87">
        <v>0.35803240740740744</v>
      </c>
      <c r="E8" s="88" t="s">
        <v>34</v>
      </c>
      <c r="F8" s="88">
        <v>2700</v>
      </c>
      <c r="G8" s="88">
        <v>0.33</v>
      </c>
      <c r="H8" s="88">
        <v>79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>
        <v>44538</v>
      </c>
      <c r="D9" s="87">
        <v>0.35821759259259256</v>
      </c>
      <c r="E9" s="88" t="s">
        <v>34</v>
      </c>
      <c r="F9" s="88">
        <v>2830</v>
      </c>
      <c r="G9" s="88">
        <v>0.33</v>
      </c>
      <c r="H9" s="88">
        <v>79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>
        <v>44538</v>
      </c>
      <c r="D10" s="87">
        <v>0.35901620370370368</v>
      </c>
      <c r="E10" s="88" t="s">
        <v>19</v>
      </c>
      <c r="F10" s="88">
        <v>2200</v>
      </c>
      <c r="G10" s="88">
        <v>0.33</v>
      </c>
      <c r="H10" s="88">
        <v>81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0">
        <v>44538</v>
      </c>
      <c r="D11" s="84">
        <v>0.35918981481481477</v>
      </c>
      <c r="E11" s="85" t="s">
        <v>19</v>
      </c>
      <c r="F11" s="85">
        <v>2140</v>
      </c>
      <c r="G11" s="85">
        <v>0.33</v>
      </c>
      <c r="H11" s="86">
        <v>81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89">
        <v>44538</v>
      </c>
      <c r="D12" s="87">
        <v>0.36240740740740746</v>
      </c>
      <c r="E12" s="88" t="s">
        <v>34</v>
      </c>
      <c r="F12" s="88">
        <v>3290</v>
      </c>
      <c r="G12" s="88">
        <v>0.33</v>
      </c>
      <c r="H12" s="88">
        <v>81</v>
      </c>
      <c r="I12" s="77">
        <f>AVERAGE(F12:F16)</f>
        <v>2906</v>
      </c>
      <c r="J12" s="23">
        <f>AVERAGE(H12:H16)</f>
        <v>81</v>
      </c>
      <c r="K12" s="6"/>
    </row>
    <row r="13" spans="1:15" x14ac:dyDescent="0.25">
      <c r="A13" s="18" t="s">
        <v>48</v>
      </c>
      <c r="B13" s="16">
        <v>25</v>
      </c>
      <c r="C13" s="89">
        <v>44538</v>
      </c>
      <c r="D13" s="87">
        <v>0.36258101851851854</v>
      </c>
      <c r="E13" s="88" t="s">
        <v>34</v>
      </c>
      <c r="F13" s="88">
        <v>3270</v>
      </c>
      <c r="G13" s="88">
        <v>0.33</v>
      </c>
      <c r="H13" s="88">
        <v>81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89">
        <v>44538</v>
      </c>
      <c r="D14" s="87">
        <v>0.36303240740740739</v>
      </c>
      <c r="E14" s="88" t="s">
        <v>19</v>
      </c>
      <c r="F14" s="88">
        <v>2730</v>
      </c>
      <c r="G14" s="88">
        <v>0.33</v>
      </c>
      <c r="H14" s="88">
        <v>81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89">
        <v>44538</v>
      </c>
      <c r="D15" s="87">
        <v>0.36321759259259262</v>
      </c>
      <c r="E15" s="88" t="s">
        <v>19</v>
      </c>
      <c r="F15" s="88">
        <v>2600</v>
      </c>
      <c r="G15" s="88">
        <v>0.33</v>
      </c>
      <c r="H15" s="88">
        <v>81</v>
      </c>
      <c r="I15" s="78"/>
      <c r="J15" s="25"/>
    </row>
    <row r="16" spans="1:15" x14ac:dyDescent="0.25">
      <c r="A16" s="19" t="s">
        <v>48</v>
      </c>
      <c r="B16" s="20">
        <v>25</v>
      </c>
      <c r="C16" s="90">
        <v>44538</v>
      </c>
      <c r="D16" s="84">
        <v>0.3633912037037037</v>
      </c>
      <c r="E16" s="85" t="s">
        <v>19</v>
      </c>
      <c r="F16" s="85">
        <v>2640</v>
      </c>
      <c r="G16" s="85">
        <v>0.33</v>
      </c>
      <c r="H16" s="86">
        <v>81</v>
      </c>
      <c r="I16" s="79"/>
      <c r="J16" s="26"/>
    </row>
    <row r="17" spans="1:25" x14ac:dyDescent="0.25">
      <c r="A17" s="18" t="s">
        <v>49</v>
      </c>
      <c r="B17" s="16">
        <v>5</v>
      </c>
      <c r="C17" s="89">
        <v>44538</v>
      </c>
      <c r="D17" s="87">
        <v>0.37280092592592595</v>
      </c>
      <c r="E17" s="88" t="s">
        <v>34</v>
      </c>
      <c r="F17" s="88">
        <v>2640</v>
      </c>
      <c r="G17" s="88">
        <v>0.33</v>
      </c>
      <c r="H17" s="88">
        <v>81</v>
      </c>
      <c r="I17" s="77">
        <f>AVERAGE(F17:F21)</f>
        <v>2810</v>
      </c>
      <c r="J17" s="23">
        <f>AVERAGE(H17:H21)</f>
        <v>81</v>
      </c>
    </row>
    <row r="18" spans="1:25" x14ac:dyDescent="0.25">
      <c r="A18" s="18" t="s">
        <v>49</v>
      </c>
      <c r="B18" s="66">
        <v>5</v>
      </c>
      <c r="C18" s="89">
        <v>44538</v>
      </c>
      <c r="D18" s="87">
        <v>0.37298611111111107</v>
      </c>
      <c r="E18" s="88" t="s">
        <v>34</v>
      </c>
      <c r="F18" s="88">
        <v>2670</v>
      </c>
      <c r="G18" s="88">
        <v>0.33</v>
      </c>
      <c r="H18" s="88">
        <v>81</v>
      </c>
      <c r="I18" s="78"/>
      <c r="J18" s="25"/>
    </row>
    <row r="19" spans="1:25" x14ac:dyDescent="0.25">
      <c r="A19" s="18" t="s">
        <v>49</v>
      </c>
      <c r="B19" s="66">
        <v>5</v>
      </c>
      <c r="C19" s="89">
        <v>44538</v>
      </c>
      <c r="D19" s="87">
        <v>0.37315972222222221</v>
      </c>
      <c r="E19" s="88" t="s">
        <v>34</v>
      </c>
      <c r="F19" s="88">
        <v>2780</v>
      </c>
      <c r="G19" s="88">
        <v>0.33</v>
      </c>
      <c r="H19" s="88">
        <v>81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89">
        <v>44538</v>
      </c>
      <c r="D20" s="87">
        <v>0.37442129629629628</v>
      </c>
      <c r="E20" s="88" t="s">
        <v>19</v>
      </c>
      <c r="F20" s="88">
        <v>2970</v>
      </c>
      <c r="G20" s="88">
        <v>0.33</v>
      </c>
      <c r="H20" s="88">
        <v>81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0">
        <v>44538</v>
      </c>
      <c r="D21" s="84">
        <v>0.37460648148148151</v>
      </c>
      <c r="E21" s="85" t="s">
        <v>19</v>
      </c>
      <c r="F21" s="85">
        <v>2990</v>
      </c>
      <c r="G21" s="85">
        <v>0.33</v>
      </c>
      <c r="H21" s="86">
        <v>81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9">
        <v>44538</v>
      </c>
      <c r="D22" s="87">
        <v>0.37023148148148149</v>
      </c>
      <c r="E22" s="88" t="s">
        <v>34</v>
      </c>
      <c r="F22" s="88">
        <v>3070</v>
      </c>
      <c r="G22" s="88">
        <v>0.33</v>
      </c>
      <c r="H22" s="88">
        <v>81</v>
      </c>
      <c r="I22" s="77">
        <f>AVERAGE(F22:F26)</f>
        <v>3166</v>
      </c>
      <c r="J22" s="23">
        <f>AVERAGE(H22:H26)</f>
        <v>81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9">
        <v>44538</v>
      </c>
      <c r="D23" s="87">
        <v>0.37042824074074071</v>
      </c>
      <c r="E23" s="88" t="s">
        <v>34</v>
      </c>
      <c r="F23" s="88">
        <v>3030</v>
      </c>
      <c r="G23" s="88">
        <v>0.33</v>
      </c>
      <c r="H23" s="88">
        <v>81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9">
        <v>44538</v>
      </c>
      <c r="D24" s="87">
        <v>0.37061342592592594</v>
      </c>
      <c r="E24" s="88" t="s">
        <v>34</v>
      </c>
      <c r="F24" s="88">
        <v>3100</v>
      </c>
      <c r="G24" s="88">
        <v>0.33</v>
      </c>
      <c r="H24" s="88">
        <v>81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9">
        <v>44538</v>
      </c>
      <c r="D25" s="87">
        <v>0.37108796296296293</v>
      </c>
      <c r="E25" s="88" t="s">
        <v>19</v>
      </c>
      <c r="F25" s="88">
        <v>3330</v>
      </c>
      <c r="G25" s="88">
        <v>0.33</v>
      </c>
      <c r="H25" s="88">
        <v>81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0">
        <v>44538</v>
      </c>
      <c r="D26" s="84">
        <v>0.3712847222222222</v>
      </c>
      <c r="E26" s="85" t="s">
        <v>19</v>
      </c>
      <c r="F26" s="85">
        <v>3300</v>
      </c>
      <c r="G26" s="85">
        <v>0.33</v>
      </c>
      <c r="H26" s="86">
        <v>81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9">
        <v>44538</v>
      </c>
      <c r="D27" s="87">
        <v>0.36611111111111111</v>
      </c>
      <c r="E27" s="88" t="s">
        <v>34</v>
      </c>
      <c r="F27" s="88">
        <v>2970</v>
      </c>
      <c r="G27" s="88">
        <v>0.33</v>
      </c>
      <c r="H27" s="88">
        <v>81</v>
      </c>
      <c r="I27" s="77">
        <f>AVERAGE(F27:F31)</f>
        <v>2976</v>
      </c>
      <c r="J27" s="23">
        <f>AVERAGE(H27:H31)</f>
        <v>81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9">
        <v>44538</v>
      </c>
      <c r="D28" s="87">
        <v>0.36656249999999996</v>
      </c>
      <c r="E28" s="88" t="s">
        <v>34</v>
      </c>
      <c r="F28" s="88">
        <v>3070</v>
      </c>
      <c r="G28" s="88">
        <v>0.33</v>
      </c>
      <c r="H28" s="88">
        <v>81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9">
        <v>44538</v>
      </c>
      <c r="D29" s="87">
        <v>0.36674768518518519</v>
      </c>
      <c r="E29" s="88" t="s">
        <v>34</v>
      </c>
      <c r="F29" s="88">
        <v>3050</v>
      </c>
      <c r="G29" s="88">
        <v>0.33</v>
      </c>
      <c r="H29" s="88">
        <v>81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>
        <v>44538</v>
      </c>
      <c r="D30" s="87">
        <v>0.36854166666666671</v>
      </c>
      <c r="E30" s="88" t="s">
        <v>19</v>
      </c>
      <c r="F30" s="88">
        <v>2960</v>
      </c>
      <c r="G30" s="88">
        <v>0.33</v>
      </c>
      <c r="H30" s="88">
        <v>81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0">
        <v>44538</v>
      </c>
      <c r="D31" s="84">
        <v>0.36874999999999997</v>
      </c>
      <c r="E31" s="85" t="s">
        <v>19</v>
      </c>
      <c r="F31" s="85">
        <v>2830</v>
      </c>
      <c r="G31" s="85">
        <v>0.33</v>
      </c>
      <c r="H31" s="86">
        <v>81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F354DD-57E0-4515-B51D-B2A6C68B624B}"/>
</file>

<file path=customXml/itemProps2.xml><?xml version="1.0" encoding="utf-8"?>
<ds:datastoreItem xmlns:ds="http://schemas.openxmlformats.org/officeDocument/2006/customXml" ds:itemID="{96950756-2194-4752-B03B-E31DF9D93E7A}"/>
</file>

<file path=customXml/itemProps3.xml><?xml version="1.0" encoding="utf-8"?>
<ds:datastoreItem xmlns:ds="http://schemas.openxmlformats.org/officeDocument/2006/customXml" ds:itemID="{3B20F420-4765-4099-BACF-5D84C0FAA6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2021-08-20T16:18:43Z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